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46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3" i="1"/>
  <c r="E21" i="1"/>
  <c r="D12" i="1"/>
  <c r="D15" i="1"/>
  <c r="D17" i="1"/>
  <c r="D18" i="1"/>
  <c r="E17" i="1"/>
</calcChain>
</file>

<file path=xl/sharedStrings.xml><?xml version="1.0" encoding="utf-8"?>
<sst xmlns="http://schemas.openxmlformats.org/spreadsheetml/2006/main" count="34" uniqueCount="34">
  <si>
    <t>Calculadora de tarjetas de crédito</t>
  </si>
  <si>
    <t>Información Tarjeta de crédito</t>
  </si>
  <si>
    <t>Tasa de interés</t>
  </si>
  <si>
    <t>Pago solo del interés</t>
  </si>
  <si>
    <t>A. Calculo de meses para pago total</t>
  </si>
  <si>
    <t>Pago mensual</t>
  </si>
  <si>
    <t>Aporte adicional</t>
  </si>
  <si>
    <t>Meses para pago total</t>
  </si>
  <si>
    <t>Interés total</t>
  </si>
  <si>
    <t>B. Cálculo para pago total (objetivo)</t>
  </si>
  <si>
    <t>Pago total meta (Meses)</t>
  </si>
  <si>
    <t>Pago Mensual</t>
  </si>
  <si>
    <t>Intereses totales</t>
  </si>
  <si>
    <t>Saldo a pagar</t>
  </si>
  <si>
    <t>@SmartMoneyofficial</t>
  </si>
  <si>
    <t>Escribe el saldo total que tienes en esa tarjeta de crédito.</t>
  </si>
  <si>
    <t>Si deseas abonar más dinero a la deuda y lograr tu libertad financiera antes de lo programado.</t>
  </si>
  <si>
    <t>Total de meses pendientes para la cancelación de la deuda.</t>
  </si>
  <si>
    <t>Monto total que se van a cancelar únicamente en intereses</t>
  </si>
  <si>
    <t>Monto en pesos que se van solamente al pago de intereses.</t>
  </si>
  <si>
    <t>Cuota mensual total que se debe pagar al banco, este monto debe ser mayor que el del interés.</t>
  </si>
  <si>
    <t>Explicación de cada punto de la calculadora financiera</t>
  </si>
  <si>
    <t>B.</t>
  </si>
  <si>
    <t>A.</t>
  </si>
  <si>
    <t>Objetivo</t>
  </si>
  <si>
    <t>Información</t>
  </si>
  <si>
    <t>Cuanto pagarías en intereses bancarios si lo cancelaras en ese tiempo.</t>
  </si>
  <si>
    <r>
      <t>Atención:</t>
    </r>
    <r>
      <rPr>
        <sz val="10"/>
        <color indexed="23"/>
        <rFont val="Bahnschrift SemiLight SemiConde"/>
        <family val="2"/>
      </rPr>
      <t xml:space="preserve"> Los resultados son solo estimados. La tasa de interés pueden variar, los valores están redondeados y la </t>
    </r>
  </si>
  <si>
    <t xml:space="preserve">la calculadora no cuenta con información por penalidades por retraso en pago, adelantos de efectivo, o cualquier otro </t>
  </si>
  <si>
    <t>cargo que sea aplicable.  SmartMoneyofficial no se hace responsable de ninguna actividad, decisión o situación que genere</t>
  </si>
  <si>
    <t>la calculadora de tarjetas de crédito.</t>
  </si>
  <si>
    <t xml:space="preserve">Escribe la tasa de interés anual que tienes con ese producto. </t>
  </si>
  <si>
    <t>Escribe el numero de meses en los que te gustaría terminar de pagar esa tarjeta de crédito.</t>
  </si>
  <si>
    <t>Automaticamente vas a ver cuánto es el pago mensual que deberías cancelar al banco para salir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</si>
</sst>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\ * #,##0.00_-;\-&quot;$&quot;\ * #,##0.00_-;_-&quot;$&quot;\ * &quot;-&quot;??_-;_-@_-"/>
    <numFmt numFmtId="165" formatCode="&quot;$&quot;#,##0_);[Red]\(&quot;$&quot;#,##0\)"/>
    <numFmt numFmtId="166" formatCode="&quot;$&quot;\ #,##0"/>
    <numFmt numFmtId="167" formatCode="&quot;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6"/>
      <name val="Bahnschrift SemiLight SemiConde"/>
      <family val="2"/>
    </font>
    <font>
      <sz val="11"/>
      <color theme="1"/>
      <name val="Bahnschrift SemiLight SemiConde"/>
      <family val="2"/>
    </font>
    <font>
      <sz val="12"/>
      <name val="Bahnschrift SemiLight SemiConde"/>
      <family val="2"/>
    </font>
    <font>
      <b/>
      <sz val="12"/>
      <color indexed="9"/>
      <name val="Bahnschrift SemiLight SemiConde"/>
      <family val="2"/>
    </font>
    <font>
      <sz val="10"/>
      <name val="Bahnschrift SemiLight SemiConde"/>
      <family val="2"/>
    </font>
    <font>
      <b/>
      <sz val="12"/>
      <name val="Bahnschrift SemiLight SemiConde"/>
      <family val="2"/>
    </font>
    <font>
      <sz val="8"/>
      <name val="Bahnschrift SemiLight SemiConde"/>
      <family val="2"/>
    </font>
    <font>
      <sz val="11"/>
      <name val="Bahnschrift SemiLight SemiConde"/>
      <family val="2"/>
    </font>
    <font>
      <b/>
      <sz val="10"/>
      <name val="Bahnschrift SemiLight SemiConde"/>
      <family val="2"/>
    </font>
    <font>
      <b/>
      <sz val="15"/>
      <color rgb="FFFF0000"/>
      <name val="Bahnschrift SemiLight SemiConde"/>
      <family val="2"/>
    </font>
    <font>
      <b/>
      <sz val="14"/>
      <color rgb="FF92D050"/>
      <name val="Bahnschrift SemiLight SemiConde"/>
      <family val="2"/>
    </font>
    <font>
      <b/>
      <sz val="16"/>
      <color rgb="FF92D050"/>
      <name val="Bahnschrift SemiLight SemiConde"/>
      <family val="2"/>
    </font>
    <font>
      <b/>
      <sz val="12"/>
      <color theme="0"/>
      <name val="Bahnschrift SemiLight SemiConde"/>
      <family val="2"/>
    </font>
    <font>
      <sz val="10"/>
      <color theme="1"/>
      <name val="Bahnschrift SemiLight SemiConde"/>
      <family val="2"/>
    </font>
    <font>
      <b/>
      <sz val="10"/>
      <color indexed="23"/>
      <name val="Bahnschrift SemiLight SemiConde"/>
      <family val="2"/>
    </font>
    <font>
      <sz val="10"/>
      <color indexed="23"/>
      <name val="Bahnschrift SemiLight SemiConde"/>
      <family val="2"/>
    </font>
    <font>
      <b/>
      <sz val="10"/>
      <color theme="1"/>
      <name val="Bahnschrift SemiLight SemiConde"/>
      <family val="2"/>
    </font>
    <font>
      <b/>
      <sz val="14"/>
      <color theme="1"/>
      <name val="Bahnschrift SemiLight SemiConde"/>
      <family val="2"/>
    </font>
    <font>
      <b/>
      <sz val="16"/>
      <color rgb="FFFF0000"/>
      <name val="Bahnschrift SemiLight SemiConde"/>
      <family val="2"/>
    </font>
    <font>
      <sz val="14"/>
      <color theme="1"/>
      <name val="Bahnschrift SemiLight SemiConde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Protection="1"/>
    <xf numFmtId="0" fontId="4" fillId="0" borderId="0" xfId="0" applyFont="1"/>
    <xf numFmtId="0" fontId="7" fillId="0" borderId="0" xfId="0" applyFont="1"/>
    <xf numFmtId="0" fontId="8" fillId="0" borderId="0" xfId="0" applyFont="1" applyFill="1" applyProtection="1"/>
    <xf numFmtId="0" fontId="10" fillId="0" borderId="0" xfId="0" applyFont="1" applyFill="1" applyProtection="1"/>
    <xf numFmtId="0" fontId="11" fillId="4" borderId="0" xfId="0" applyFont="1" applyFill="1" applyAlignment="1" applyProtection="1">
      <alignment horizontal="left"/>
    </xf>
    <xf numFmtId="165" fontId="8" fillId="4" borderId="0" xfId="0" applyNumberFormat="1" applyFont="1" applyFill="1" applyAlignment="1" applyProtection="1">
      <alignment horizontal="left"/>
    </xf>
    <xf numFmtId="165" fontId="12" fillId="4" borderId="0" xfId="0" applyNumberFormat="1" applyFont="1" applyFill="1" applyAlignment="1" applyProtection="1">
      <alignment horizontal="right"/>
    </xf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Protection="1"/>
    <xf numFmtId="0" fontId="11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Protection="1"/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14" fillId="0" borderId="2" xfId="0" applyFont="1" applyFill="1" applyBorder="1" applyAlignment="1" applyProtection="1">
      <alignment horizontal="center"/>
    </xf>
    <xf numFmtId="0" fontId="22" fillId="0" borderId="2" xfId="0" applyFont="1" applyBorder="1" applyAlignment="1">
      <alignment horizontal="left"/>
    </xf>
    <xf numFmtId="0" fontId="16" fillId="0" borderId="0" xfId="0" applyFont="1" applyFill="1" applyProtection="1"/>
    <xf numFmtId="0" fontId="11" fillId="0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/>
    </xf>
    <xf numFmtId="0" fontId="17" fillId="4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8" fillId="4" borderId="0" xfId="0" applyFont="1" applyFill="1" applyBorder="1" applyAlignment="1" applyProtection="1">
      <alignment horizontal="left" vertical="center"/>
    </xf>
    <xf numFmtId="166" fontId="11" fillId="4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</xf>
    <xf numFmtId="165" fontId="8" fillId="4" borderId="0" xfId="0" applyNumberFormat="1" applyFont="1" applyFill="1" applyAlignment="1" applyProtection="1">
      <alignment horizontal="left" vertical="center"/>
    </xf>
    <xf numFmtId="166" fontId="15" fillId="4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vertical="center"/>
    </xf>
    <xf numFmtId="166" fontId="8" fillId="0" borderId="0" xfId="1" applyNumberFormat="1" applyFont="1" applyFill="1" applyBorder="1" applyAlignment="1" applyProtection="1">
      <alignment horizontal="center" vertical="center"/>
      <protection locked="0"/>
    </xf>
    <xf numFmtId="10" fontId="8" fillId="0" borderId="0" xfId="2" applyNumberFormat="1" applyFont="1" applyFill="1" applyBorder="1" applyAlignment="1" applyProtection="1">
      <alignment horizontal="center" vertical="center"/>
      <protection locked="0"/>
    </xf>
    <xf numFmtId="166" fontId="15" fillId="4" borderId="0" xfId="0" applyNumberFormat="1" applyFont="1" applyFill="1" applyBorder="1" applyAlignment="1" applyProtection="1">
      <alignment horizontal="center" vertical="center"/>
      <protection hidden="1"/>
    </xf>
    <xf numFmtId="165" fontId="13" fillId="4" borderId="0" xfId="0" applyNumberFormat="1" applyFont="1" applyFill="1" applyAlignment="1" applyProtection="1">
      <alignment horizontal="right" vertical="center"/>
    </xf>
    <xf numFmtId="166" fontId="25" fillId="4" borderId="0" xfId="1" applyNumberFormat="1" applyFont="1" applyFill="1" applyBorder="1" applyAlignment="1" applyProtection="1">
      <alignment horizontal="center" vertical="center"/>
      <protection locked="0" hidden="1"/>
    </xf>
    <xf numFmtId="167" fontId="13" fillId="4" borderId="0" xfId="1" applyNumberFormat="1" applyFont="1" applyFill="1" applyBorder="1" applyAlignment="1" applyProtection="1">
      <alignment horizontal="center" vertical="center"/>
      <protection locked="0"/>
    </xf>
    <xf numFmtId="2" fontId="17" fillId="4" borderId="0" xfId="1" applyNumberFormat="1" applyFont="1" applyFill="1" applyBorder="1" applyAlignment="1" applyProtection="1">
      <alignment horizontal="center" vertical="center"/>
      <protection hidden="1"/>
    </xf>
    <xf numFmtId="166" fontId="24" fillId="4" borderId="0" xfId="0" applyNumberFormat="1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0" fillId="4" borderId="0" xfId="0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left"/>
    </xf>
    <xf numFmtId="0" fontId="10" fillId="4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196850</xdr:colOff>
      <xdr:row>0</xdr:row>
      <xdr:rowOff>76200</xdr:rowOff>
    </xdr:from>
    <xdr:to>
      <xdr:col>4</xdr:col>
      <xdr:colOff>1104900</xdr:colOff>
      <xdr:row>5</xdr:row>
      <xdr:rowOff>115868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F4ACA42B-0C47-4DB7-8E9A-FE2465216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6200"/>
          <a:ext cx="4813300" cy="1036618"/>
        </a:xfrm>
        <a:prstGeom prst="rect">
          <a:avLst/>
        </a:prstGeom>
      </xdr:spPr>
    </xdr:pic>
    <xdr:clientData/>
  </xdr:twoCellAnchor>
  <xdr:twoCellAnchor editAs="oneCell">
    <xdr:from>
      <xdr:col>12</xdr:col>
      <xdr:colOff>120650</xdr:colOff>
      <xdr:row>10</xdr:row>
      <xdr:rowOff>88899</xdr:rowOff>
    </xdr:from>
    <xdr:to>
      <xdr:col>12</xdr:col>
      <xdr:colOff>736600</xdr:colOff>
      <xdr:row>14</xdr:row>
      <xdr:rowOff>4954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761F0DC9-0473-4DF1-994C-B0A0EC822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2178049"/>
          <a:ext cx="615950" cy="81140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241300</xdr:colOff>
      <xdr:row>23</xdr:row>
      <xdr:rowOff>133350</xdr:rowOff>
    </xdr:from>
    <xdr:to>
      <xdr:col>2</xdr:col>
      <xdr:colOff>62628</xdr:colOff>
      <xdr:row>25</xdr:row>
      <xdr:rowOff>109069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1AB271D5-D9AC-4628-BBA0-42948978D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5727700"/>
          <a:ext cx="583328" cy="451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8"/>
  <sheetViews>
    <sheetView showGridLines="0" tabSelected="1" topLeftCell="B7" workbookViewId="0">
      <selection activeCell="D17" sqref="D17"/>
    </sheetView>
  </sheetViews>
  <sheetFormatPr baseColWidth="10" defaultRowHeight="14" x14ac:dyDescent="0"/>
  <cols>
    <col min="3" max="3" width="25.6640625" bestFit="1" customWidth="1"/>
    <col min="4" max="4" width="19.33203125" style="28" bestFit="1" customWidth="1"/>
    <col min="5" max="5" width="18.1640625" customWidth="1"/>
    <col min="6" max="6" width="7.6640625" bestFit="1" customWidth="1"/>
  </cols>
  <sheetData>
    <row r="4" spans="2:13" ht="20">
      <c r="G4" s="1"/>
      <c r="H4" s="1"/>
      <c r="I4" s="1"/>
      <c r="J4" s="1"/>
      <c r="K4" s="1"/>
      <c r="L4" s="1"/>
    </row>
    <row r="5" spans="2:13">
      <c r="G5" s="2"/>
    </row>
    <row r="7" spans="2:13" ht="22" thickBot="1">
      <c r="B7" s="50" t="s">
        <v>0</v>
      </c>
      <c r="C7" s="50"/>
      <c r="D7" s="50"/>
      <c r="E7" s="50"/>
      <c r="F7" s="50"/>
      <c r="G7" s="4"/>
    </row>
    <row r="8" spans="2:13" ht="16" thickTop="1">
      <c r="B8" s="5"/>
      <c r="C8" s="5"/>
      <c r="D8" s="34"/>
      <c r="E8" s="5"/>
      <c r="F8" s="5"/>
    </row>
    <row r="9" spans="2:13" ht="17" thickBot="1">
      <c r="B9" s="6"/>
      <c r="C9" s="51" t="s">
        <v>1</v>
      </c>
      <c r="D9" s="52"/>
      <c r="E9" s="16"/>
      <c r="F9" s="54" t="s">
        <v>21</v>
      </c>
      <c r="G9" s="54"/>
      <c r="H9" s="54"/>
      <c r="I9" s="54"/>
      <c r="J9" s="54"/>
      <c r="K9" s="54"/>
      <c r="L9" s="54"/>
      <c r="M9" s="54"/>
    </row>
    <row r="10" spans="2:13" ht="20" customHeight="1" thickTop="1">
      <c r="B10" s="15">
        <v>1</v>
      </c>
      <c r="C10" s="8" t="s">
        <v>13</v>
      </c>
      <c r="D10" s="35">
        <v>1000000</v>
      </c>
      <c r="E10" s="7"/>
      <c r="F10" s="17">
        <v>1</v>
      </c>
      <c r="G10" s="55" t="s">
        <v>15</v>
      </c>
      <c r="H10" s="55"/>
      <c r="I10" s="55"/>
      <c r="J10" s="55"/>
      <c r="K10" s="55"/>
      <c r="L10" s="55"/>
      <c r="M10" s="55"/>
    </row>
    <row r="11" spans="2:13" ht="20" customHeight="1">
      <c r="B11" s="15">
        <v>2</v>
      </c>
      <c r="C11" s="8" t="s">
        <v>2</v>
      </c>
      <c r="D11" s="36">
        <v>0.28000000000000003</v>
      </c>
      <c r="E11" s="7"/>
      <c r="F11" s="17">
        <v>2</v>
      </c>
      <c r="G11" s="55" t="s">
        <v>31</v>
      </c>
      <c r="H11" s="55"/>
      <c r="I11" s="55"/>
      <c r="J11" s="55"/>
      <c r="K11" s="55"/>
      <c r="L11" s="55"/>
      <c r="M11" s="55"/>
    </row>
    <row r="12" spans="2:13" ht="21" customHeight="1">
      <c r="B12" s="15">
        <v>3</v>
      </c>
      <c r="C12" s="9" t="s">
        <v>3</v>
      </c>
      <c r="D12" s="37">
        <f>D10*D11/12</f>
        <v>23333.333333333332</v>
      </c>
      <c r="E12" s="7"/>
      <c r="F12" s="17">
        <v>3</v>
      </c>
      <c r="G12" s="55" t="s">
        <v>19</v>
      </c>
      <c r="H12" s="55"/>
      <c r="I12" s="55"/>
      <c r="J12" s="55"/>
      <c r="K12" s="55"/>
      <c r="L12" s="55"/>
      <c r="M12" s="55"/>
    </row>
    <row r="13" spans="2:13" ht="13.5" customHeight="1">
      <c r="B13" s="15"/>
      <c r="C13" s="10"/>
      <c r="D13" s="38"/>
      <c r="E13" s="7"/>
      <c r="F13" s="17"/>
      <c r="G13" s="55"/>
      <c r="H13" s="55"/>
      <c r="I13" s="55"/>
      <c r="J13" s="55"/>
      <c r="K13" s="55"/>
      <c r="L13" s="55"/>
      <c r="M13" s="55"/>
    </row>
    <row r="14" spans="2:13" ht="17" thickBot="1">
      <c r="B14" s="15"/>
      <c r="C14" s="52" t="s">
        <v>4</v>
      </c>
      <c r="D14" s="52"/>
      <c r="E14" s="7"/>
      <c r="F14" s="20" t="s">
        <v>23</v>
      </c>
      <c r="G14" s="21" t="s">
        <v>25</v>
      </c>
      <c r="H14" s="18"/>
      <c r="I14" s="18"/>
      <c r="J14" s="18"/>
      <c r="K14" s="18"/>
      <c r="L14" s="18"/>
      <c r="M14" s="18"/>
    </row>
    <row r="15" spans="2:13" ht="25.5" customHeight="1" thickTop="1">
      <c r="B15" s="15">
        <v>4</v>
      </c>
      <c r="C15" s="13" t="s">
        <v>5</v>
      </c>
      <c r="D15" s="39">
        <f>+(D12+(D10*0.8%))+D16</f>
        <v>56333.333333333328</v>
      </c>
      <c r="E15" s="7"/>
      <c r="F15" s="17">
        <v>4</v>
      </c>
      <c r="G15" s="49" t="s">
        <v>20</v>
      </c>
      <c r="H15" s="49"/>
      <c r="I15" s="49"/>
      <c r="J15" s="49"/>
      <c r="K15" s="49"/>
      <c r="L15" s="49"/>
      <c r="M15" s="49"/>
    </row>
    <row r="16" spans="2:13" ht="24.5" customHeight="1">
      <c r="B16" s="15">
        <v>5</v>
      </c>
      <c r="C16" s="14" t="s">
        <v>6</v>
      </c>
      <c r="D16" s="40">
        <v>25000</v>
      </c>
      <c r="E16" s="7"/>
      <c r="F16" s="17">
        <v>5</v>
      </c>
      <c r="G16" s="49" t="s">
        <v>16</v>
      </c>
      <c r="H16" s="49"/>
      <c r="I16" s="49"/>
      <c r="J16" s="49"/>
      <c r="K16" s="49"/>
      <c r="L16" s="49"/>
      <c r="M16" s="49"/>
    </row>
    <row r="17" spans="2:13" ht="21" customHeight="1">
      <c r="B17" s="15">
        <v>6</v>
      </c>
      <c r="C17" s="11" t="s">
        <v>7</v>
      </c>
      <c r="D17" s="41">
        <f>IF(D15=0," - ",NPER(D11/12,D15,-D10))</f>
        <v>23.185455745022768</v>
      </c>
      <c r="E17" s="22" t="str">
        <f>"("&amp;ROUND(D17/12,2)&amp;" años)"</f>
        <v>(1,93 años)</v>
      </c>
      <c r="F17" s="17">
        <v>6</v>
      </c>
      <c r="G17" s="49" t="s">
        <v>17</v>
      </c>
      <c r="H17" s="49"/>
      <c r="I17" s="49"/>
      <c r="J17" s="49"/>
      <c r="K17" s="49"/>
      <c r="L17" s="49"/>
      <c r="M17" s="49"/>
    </row>
    <row r="18" spans="2:13" ht="29.5" customHeight="1">
      <c r="B18" s="15">
        <v>7</v>
      </c>
      <c r="C18" s="9" t="s">
        <v>8</v>
      </c>
      <c r="D18" s="42">
        <f>IF(D15=0," - ",D17*D15-D10)</f>
        <v>306114.00696961582</v>
      </c>
      <c r="E18" s="7"/>
      <c r="F18" s="17">
        <v>7</v>
      </c>
      <c r="G18" s="49" t="s">
        <v>18</v>
      </c>
      <c r="H18" s="49"/>
      <c r="I18" s="49"/>
      <c r="J18" s="49"/>
      <c r="K18" s="49"/>
      <c r="L18" s="49"/>
      <c r="M18" s="49"/>
    </row>
    <row r="19" spans="2:13" ht="9" customHeight="1">
      <c r="B19" s="15"/>
      <c r="C19" s="12"/>
      <c r="D19" s="43"/>
      <c r="E19" s="7"/>
      <c r="F19" s="17"/>
      <c r="G19" s="18"/>
      <c r="H19" s="18"/>
      <c r="I19" s="18"/>
      <c r="J19" s="18"/>
      <c r="K19" s="18"/>
      <c r="L19" s="18"/>
      <c r="M19" s="18"/>
    </row>
    <row r="20" spans="2:13" ht="17" thickBot="1">
      <c r="B20" s="15"/>
      <c r="C20" s="53" t="s">
        <v>9</v>
      </c>
      <c r="D20" s="53"/>
      <c r="E20" s="7"/>
      <c r="F20" s="20" t="s">
        <v>22</v>
      </c>
      <c r="G20" s="21" t="s">
        <v>24</v>
      </c>
      <c r="H20" s="18"/>
      <c r="I20" s="18"/>
      <c r="J20" s="18"/>
      <c r="K20" s="18"/>
      <c r="L20" s="18"/>
      <c r="M20" s="18"/>
    </row>
    <row r="21" spans="2:13" s="28" customFormat="1" ht="29.5" customHeight="1">
      <c r="B21" s="23">
        <v>8</v>
      </c>
      <c r="C21" s="24" t="s">
        <v>10</v>
      </c>
      <c r="D21" s="25">
        <v>0</v>
      </c>
      <c r="E21" s="26" t="str">
        <f>"("&amp;ROUND(D21/12,2)&amp;" años)"</f>
        <v>(0 años)</v>
      </c>
      <c r="F21" s="27">
        <v>8</v>
      </c>
      <c r="G21" s="47" t="s">
        <v>32</v>
      </c>
      <c r="H21" s="47"/>
      <c r="I21" s="47"/>
      <c r="J21" s="47"/>
      <c r="K21" s="47"/>
      <c r="L21" s="47"/>
      <c r="M21" s="47"/>
    </row>
    <row r="22" spans="2:13" s="28" customFormat="1" ht="23" customHeight="1">
      <c r="B22" s="23">
        <v>9</v>
      </c>
      <c r="C22" s="29" t="s">
        <v>11</v>
      </c>
      <c r="D22" s="30" t="str">
        <f>IF(D21=0," - ",PMT(D11/12,D21,-D10))</f>
        <v xml:space="preserve"> - </v>
      </c>
      <c r="E22" s="31"/>
      <c r="F22" s="27">
        <v>9</v>
      </c>
      <c r="G22" s="47" t="s">
        <v>33</v>
      </c>
      <c r="H22" s="47"/>
      <c r="I22" s="47"/>
      <c r="J22" s="47"/>
      <c r="K22" s="47"/>
      <c r="L22" s="47"/>
      <c r="M22" s="47"/>
    </row>
    <row r="23" spans="2:13" s="28" customFormat="1" ht="27.5" customHeight="1">
      <c r="B23" s="23">
        <v>10</v>
      </c>
      <c r="C23" s="32" t="s">
        <v>12</v>
      </c>
      <c r="D23" s="33" t="str">
        <f>IF(D21=0," - ",D22*D21-D10)</f>
        <v xml:space="preserve"> - </v>
      </c>
      <c r="E23" s="31"/>
      <c r="F23" s="27">
        <v>10</v>
      </c>
      <c r="G23" s="47" t="s">
        <v>26</v>
      </c>
      <c r="H23" s="47"/>
      <c r="I23" s="47"/>
      <c r="J23" s="47"/>
      <c r="K23" s="47"/>
      <c r="L23" s="47"/>
      <c r="M23" s="47"/>
    </row>
    <row r="24" spans="2:13">
      <c r="B24" s="3"/>
      <c r="D24" s="44"/>
      <c r="E24" s="3"/>
      <c r="F24" s="19"/>
      <c r="G24" s="19"/>
      <c r="H24" s="19"/>
      <c r="I24" s="19"/>
      <c r="J24" s="19"/>
      <c r="K24" s="19"/>
      <c r="L24" s="19"/>
      <c r="M24" s="19"/>
    </row>
    <row r="25" spans="2:13" ht="23" customHeight="1">
      <c r="C25" s="45" t="s">
        <v>14</v>
      </c>
      <c r="F25" s="48" t="s">
        <v>27</v>
      </c>
      <c r="G25" s="48"/>
      <c r="H25" s="48"/>
      <c r="I25" s="48"/>
      <c r="J25" s="48"/>
      <c r="K25" s="48"/>
      <c r="L25" s="48"/>
      <c r="M25" s="48"/>
    </row>
    <row r="26" spans="2:13" ht="14.5" customHeight="1">
      <c r="F26" s="46" t="s">
        <v>28</v>
      </c>
      <c r="G26" s="46"/>
      <c r="H26" s="46"/>
      <c r="I26" s="46"/>
      <c r="J26" s="46"/>
      <c r="K26" s="46"/>
      <c r="L26" s="46"/>
      <c r="M26" s="46"/>
    </row>
    <row r="27" spans="2:13">
      <c r="F27" s="46" t="s">
        <v>29</v>
      </c>
      <c r="G27" s="46"/>
      <c r="H27" s="46"/>
      <c r="I27" s="46"/>
      <c r="J27" s="46"/>
      <c r="K27" s="46"/>
      <c r="L27" s="46"/>
      <c r="M27" s="46"/>
    </row>
    <row r="28" spans="2:13">
      <c r="F28" s="46" t="s">
        <v>30</v>
      </c>
      <c r="G28" s="46"/>
      <c r="H28" s="46"/>
      <c r="I28" s="46"/>
      <c r="J28" s="46"/>
      <c r="K28" s="46"/>
      <c r="L28" s="46"/>
      <c r="M28" s="46"/>
    </row>
  </sheetData>
  <sheetProtection algorithmName="SHA-512" hashValue="pbWd4gNAu2lh9IEfVyWhi0a7RVCqsWJoNoPestX8w+ej/joYawmgp96P+vhYErPkAqKzCJ8rCaz+VMVJP7smfg==" saltValue="YKKAnsTiKJQD+rLimc+rZw==" spinCount="100000" sheet="1" objects="1" scenarios="1"/>
  <mergeCells count="20">
    <mergeCell ref="G18:M18"/>
    <mergeCell ref="B7:F7"/>
    <mergeCell ref="C9:D9"/>
    <mergeCell ref="C14:D14"/>
    <mergeCell ref="C20:D20"/>
    <mergeCell ref="F9:M9"/>
    <mergeCell ref="G10:M10"/>
    <mergeCell ref="G11:M11"/>
    <mergeCell ref="G12:M12"/>
    <mergeCell ref="G13:M13"/>
    <mergeCell ref="G15:M15"/>
    <mergeCell ref="G16:M16"/>
    <mergeCell ref="G17:M17"/>
    <mergeCell ref="F28:M28"/>
    <mergeCell ref="G21:M21"/>
    <mergeCell ref="G22:M22"/>
    <mergeCell ref="G23:M23"/>
    <mergeCell ref="F25:M25"/>
    <mergeCell ref="F26:M26"/>
    <mergeCell ref="F27:M27"/>
  </mergeCells>
  <dataValidations disablePrompts="1" count="1">
    <dataValidation type="decimal" errorStyle="information" operator="greaterThan" allowBlank="1" showInputMessage="1" showErrorMessage="1" errorTitle="Payment Too Low" error="The amount entered is too low to pay off your current credit balance. It must be greater than the interest-only amount." sqref="D15">
      <formula1>D11/12*D10</formula1>
    </dataValidation>
  </dataValidations>
  <pageMargins left="0.7" right="0.7" top="0.75" bottom="0.75" header="0.3" footer="0.3"/>
  <ignoredErrors>
    <ignoredError sqref="D15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de tarjeta de crédito</dc:title>
  <dc:creator>SmartMoney</dc:creator>
  <cp:lastModifiedBy>Valerie Dargoltz</cp:lastModifiedBy>
  <dcterms:created xsi:type="dcterms:W3CDTF">2018-08-06T16:13:23Z</dcterms:created>
  <dcterms:modified xsi:type="dcterms:W3CDTF">2018-08-06T12:25:12Z</dcterms:modified>
</cp:coreProperties>
</file>